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<sst xmlns="http://schemas.openxmlformats.org/spreadsheetml/2006/main" count="79" uniqueCount="28">
  <si>
    <t>ООО "Жилкомсервис № 2 Приморского района"</t>
  </si>
  <si>
    <t>Данные о ходе и результата осуществления мероприятий по энергосбережению и повышению энергетической эффективности в жилищном фонде Санкт-Петербурга</t>
  </si>
  <si>
    <t>за  2018 год</t>
  </si>
  <si>
    <t>Наименование мероприятий</t>
  </si>
  <si>
    <t>Источник финансирования (бюджет СПб, федеральный бюджет, внебюджет.)</t>
  </si>
  <si>
    <t>Объем финансирования, руб.</t>
  </si>
  <si>
    <t>Результат осуществления мероприятий</t>
  </si>
  <si>
    <t>I кв.</t>
  </si>
  <si>
    <t>II кв.</t>
  </si>
  <si>
    <t>III кв.</t>
  </si>
  <si>
    <t>VI кв.</t>
  </si>
  <si>
    <t>Наименование показателя (экономия потребления, снижение потерь и т.д)</t>
  </si>
  <si>
    <t>В натуральном выражении</t>
  </si>
  <si>
    <t>В денежном эквиваленте, тыс. руб.</t>
  </si>
  <si>
    <t>Ед. измерения (Гкал, кВт*ч, м3)</t>
  </si>
  <si>
    <t xml:space="preserve">VI кв. </t>
  </si>
  <si>
    <t>Замена ламп накаливания на</t>
  </si>
  <si>
    <t>внебюджет</t>
  </si>
  <si>
    <t>экономия потребления</t>
  </si>
  <si>
    <t>кВт*ч</t>
  </si>
  <si>
    <t>светодиодные светильники</t>
  </si>
  <si>
    <t>Установка стеклопакетов</t>
  </si>
  <si>
    <t>Гкал</t>
  </si>
  <si>
    <t>Восстановление теплоизоляции</t>
  </si>
  <si>
    <t>итого</t>
  </si>
  <si>
    <t>за  2019 год</t>
  </si>
  <si>
    <t>Объем финансирования, тыс.руб.</t>
  </si>
  <si>
    <t>Утепление вент.каналов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</si>
</sst>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р_."/>
    <numFmt numFmtId="166" formatCode="#,##0.0_р_."/>
    <numFmt numFmtId="167" formatCode="#,##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8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1" xfId="0" applyFont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wrapText="1"/>
    </xf>
    <xf numFmtId="0" fontId="22" fillId="0" borderId="20" xfId="0" applyFont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/>
    </xf>
    <xf numFmtId="164" fontId="22" fillId="0" borderId="2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164" fontId="24" fillId="0" borderId="18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64" fontId="24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164" fontId="18" fillId="0" borderId="20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wrapText="1"/>
    </xf>
    <xf numFmtId="0" fontId="22" fillId="0" borderId="22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164" fontId="22" fillId="0" borderId="21" xfId="0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164" fontId="18" fillId="0" borderId="0" xfId="0" applyNumberFormat="1" applyFont="1" applyBorder="1" applyAlignment="1">
      <alignment/>
    </xf>
    <xf numFmtId="0" fontId="20" fillId="0" borderId="18" xfId="0" applyFont="1" applyBorder="1" applyAlignment="1">
      <alignment/>
    </xf>
    <xf numFmtId="164" fontId="20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Alignment="1">
      <alignment/>
    </xf>
    <xf numFmtId="166" fontId="21" fillId="0" borderId="0" xfId="0" applyNumberFormat="1" applyFont="1" applyFill="1" applyBorder="1" applyAlignment="1">
      <alignment horizontal="right"/>
    </xf>
    <xf numFmtId="164" fontId="20" fillId="0" borderId="0" xfId="0" applyNumberFormat="1" applyFont="1" applyBorder="1" applyAlignment="1">
      <alignment wrapText="1"/>
    </xf>
    <xf numFmtId="0" fontId="18" fillId="0" borderId="0" xfId="0" applyFont="1" applyAlignment="1">
      <alignment/>
    </xf>
    <xf numFmtId="167" fontId="2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164" fontId="20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6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25.00390625" style="1" customWidth="1"/>
    <col min="2" max="2" width="14.421875" style="1" customWidth="1"/>
    <col min="3" max="3" width="8.28125" style="1" customWidth="1"/>
    <col min="4" max="4" width="8.7109375" style="1" customWidth="1"/>
    <col min="5" max="5" width="8.421875" style="1" customWidth="1"/>
    <col min="6" max="6" width="7.7109375" style="1" customWidth="1"/>
    <col min="7" max="7" width="23.8515625" style="1" customWidth="1"/>
    <col min="8" max="8" width="11.140625" style="1" customWidth="1"/>
    <col min="9" max="9" width="10.421875" style="1" customWidth="1"/>
    <col min="10" max="11" width="10.7109375" style="1" customWidth="1"/>
    <col min="12" max="12" width="11.00390625" style="1" customWidth="1"/>
    <col min="13" max="13" width="10.140625" style="1" customWidth="1"/>
    <col min="14" max="14" width="10.57421875" style="1" customWidth="1"/>
    <col min="15" max="15" width="9.00390625" style="1" customWidth="1"/>
    <col min="16" max="16" width="11.28125" style="1" customWidth="1"/>
    <col min="17" max="19" width="7.00390625" style="1" customWidth="1"/>
    <col min="20" max="16384" width="9.140625" style="1" customWidth="1"/>
  </cols>
  <sheetData>
    <row r="1" spans="12:19" ht="10.5" customHeight="1">
      <c r="L1" s="2"/>
      <c r="M1" s="2"/>
      <c r="N1" s="2"/>
      <c r="O1" s="2"/>
      <c r="P1" s="2"/>
      <c r="Q1" s="3"/>
      <c r="R1" s="3"/>
      <c r="S1" s="3"/>
    </row>
    <row r="2" spans="2:13" ht="22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</row>
    <row r="4" spans="6:8" s="7" customFormat="1" ht="28.5" customHeight="1">
      <c r="F4" s="8" t="s">
        <v>2</v>
      </c>
      <c r="G4" s="8"/>
      <c r="H4" s="8"/>
    </row>
    <row r="5" spans="1:19" ht="28.5" customHeight="1">
      <c r="A5" s="9" t="s">
        <v>3</v>
      </c>
      <c r="B5" s="10" t="s">
        <v>4</v>
      </c>
      <c r="C5" s="11" t="s">
        <v>5</v>
      </c>
      <c r="D5" s="12"/>
      <c r="E5" s="12"/>
      <c r="F5" s="13"/>
      <c r="G5" s="14" t="s">
        <v>6</v>
      </c>
      <c r="H5" s="15"/>
      <c r="I5" s="15"/>
      <c r="J5" s="15"/>
      <c r="K5" s="15"/>
      <c r="L5" s="15"/>
      <c r="M5" s="15"/>
      <c r="N5" s="15"/>
      <c r="O5" s="15"/>
      <c r="P5" s="16"/>
      <c r="Q5" s="17"/>
      <c r="R5" s="17"/>
      <c r="S5" s="17"/>
    </row>
    <row r="6" spans="1:19" ht="21.75" customHeight="1">
      <c r="A6" s="18"/>
      <c r="B6" s="19"/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1" t="s">
        <v>12</v>
      </c>
      <c r="I6" s="21"/>
      <c r="J6" s="22"/>
      <c r="K6" s="22"/>
      <c r="L6" s="22"/>
      <c r="M6" s="23" t="s">
        <v>13</v>
      </c>
      <c r="N6" s="15"/>
      <c r="O6" s="15"/>
      <c r="P6" s="16"/>
      <c r="Q6" s="17"/>
      <c r="R6" s="17"/>
      <c r="S6" s="17"/>
    </row>
    <row r="7" spans="1:19" ht="55.5" customHeight="1">
      <c r="A7" s="24"/>
      <c r="B7" s="25"/>
      <c r="C7" s="20"/>
      <c r="D7" s="20"/>
      <c r="E7" s="20"/>
      <c r="F7" s="20"/>
      <c r="G7" s="22"/>
      <c r="H7" s="26" t="s">
        <v>14</v>
      </c>
      <c r="I7" s="27" t="s">
        <v>7</v>
      </c>
      <c r="J7" s="27" t="s">
        <v>8</v>
      </c>
      <c r="K7" s="27" t="s">
        <v>9</v>
      </c>
      <c r="L7" s="27" t="s">
        <v>15</v>
      </c>
      <c r="M7" s="27" t="s">
        <v>7</v>
      </c>
      <c r="N7" s="27" t="s">
        <v>8</v>
      </c>
      <c r="O7" s="27" t="s">
        <v>9</v>
      </c>
      <c r="P7" s="27" t="s">
        <v>15</v>
      </c>
      <c r="Q7" s="28"/>
      <c r="R7" s="28"/>
      <c r="S7" s="28"/>
    </row>
    <row r="8" spans="1:19" s="34" customFormat="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32"/>
      <c r="Q8" s="33"/>
      <c r="R8" s="33"/>
      <c r="S8" s="33"/>
    </row>
    <row r="9" spans="1:19" s="34" customFormat="1" ht="12.75">
      <c r="A9" s="35"/>
      <c r="B9" s="30"/>
      <c r="C9" s="31"/>
      <c r="D9" s="31"/>
      <c r="E9" s="31"/>
      <c r="F9" s="31"/>
      <c r="G9" s="31"/>
      <c r="H9" s="31"/>
      <c r="I9" s="31"/>
      <c r="J9" s="30"/>
      <c r="K9" s="31"/>
      <c r="L9" s="32"/>
      <c r="M9" s="32"/>
      <c r="N9" s="31"/>
      <c r="O9" s="32"/>
      <c r="P9" s="32"/>
      <c r="Q9" s="33"/>
      <c r="R9" s="33"/>
      <c r="S9" s="33"/>
    </row>
    <row r="10" spans="1:19" s="34" customFormat="1" ht="12.75">
      <c r="A10" s="36" t="s">
        <v>16</v>
      </c>
      <c r="B10" s="37" t="s">
        <v>17</v>
      </c>
      <c r="C10" s="38">
        <v>67.52</v>
      </c>
      <c r="D10" s="38">
        <v>28.73</v>
      </c>
      <c r="E10" s="39"/>
      <c r="F10" s="39"/>
      <c r="G10" s="38" t="s">
        <v>18</v>
      </c>
      <c r="H10" s="38" t="s">
        <v>19</v>
      </c>
      <c r="I10" s="38">
        <v>182</v>
      </c>
      <c r="J10" s="37">
        <v>0</v>
      </c>
      <c r="K10" s="38"/>
      <c r="L10" s="40"/>
      <c r="M10" s="40">
        <v>0.7</v>
      </c>
      <c r="N10" s="38">
        <v>0</v>
      </c>
      <c r="O10" s="40"/>
      <c r="P10" s="40"/>
      <c r="Q10" s="33"/>
      <c r="R10" s="33"/>
      <c r="S10" s="33"/>
    </row>
    <row r="11" spans="1:19" s="34" customFormat="1" ht="12.75">
      <c r="A11" s="41" t="s">
        <v>20</v>
      </c>
      <c r="B11" s="42"/>
      <c r="C11" s="43"/>
      <c r="D11" s="44"/>
      <c r="E11" s="45"/>
      <c r="F11" s="45"/>
      <c r="G11" s="44"/>
      <c r="H11" s="43"/>
      <c r="I11" s="44"/>
      <c r="J11" s="42"/>
      <c r="K11" s="44"/>
      <c r="L11" s="46"/>
      <c r="M11" s="46"/>
      <c r="N11" s="44"/>
      <c r="O11" s="46"/>
      <c r="P11" s="46"/>
      <c r="Q11" s="33"/>
      <c r="R11" s="33"/>
      <c r="S11" s="33"/>
    </row>
    <row r="12" spans="1:19" s="52" customFormat="1" ht="15" customHeight="1">
      <c r="A12" s="47" t="s">
        <v>21</v>
      </c>
      <c r="B12" s="48" t="s">
        <v>17</v>
      </c>
      <c r="C12" s="49"/>
      <c r="D12" s="49"/>
      <c r="E12" s="49">
        <v>642.61</v>
      </c>
      <c r="F12" s="49">
        <v>4255</v>
      </c>
      <c r="G12" s="49" t="s">
        <v>18</v>
      </c>
      <c r="H12" s="49" t="s">
        <v>22</v>
      </c>
      <c r="I12" s="50"/>
      <c r="J12" s="49"/>
      <c r="K12" s="49">
        <v>11.6</v>
      </c>
      <c r="L12" s="49">
        <v>37.22</v>
      </c>
      <c r="M12" s="50"/>
      <c r="N12" s="49"/>
      <c r="O12" s="49">
        <v>17.5</v>
      </c>
      <c r="P12" s="49">
        <f>44115/1000</f>
        <v>44.115</v>
      </c>
      <c r="Q12" s="51"/>
      <c r="R12" s="51"/>
      <c r="S12" s="51"/>
    </row>
    <row r="13" spans="1:19" s="52" customFormat="1" ht="12.75">
      <c r="A13" s="53"/>
      <c r="B13" s="54"/>
      <c r="C13" s="55"/>
      <c r="D13" s="55"/>
      <c r="E13" s="55"/>
      <c r="F13" s="55"/>
      <c r="G13" s="55"/>
      <c r="H13" s="55"/>
      <c r="I13" s="50"/>
      <c r="J13" s="55"/>
      <c r="K13" s="55"/>
      <c r="L13" s="55"/>
      <c r="M13" s="50"/>
      <c r="N13" s="55"/>
      <c r="O13" s="55"/>
      <c r="P13" s="55"/>
      <c r="Q13" s="51"/>
      <c r="R13" s="51"/>
      <c r="S13" s="51"/>
    </row>
    <row r="14" spans="1:19" s="52" customFormat="1" ht="12.75">
      <c r="A14" s="53"/>
      <c r="B14" s="54"/>
      <c r="C14" s="55"/>
      <c r="D14" s="55"/>
      <c r="E14" s="55"/>
      <c r="F14" s="55"/>
      <c r="G14" s="55"/>
      <c r="H14" s="55"/>
      <c r="I14" s="50"/>
      <c r="J14" s="55"/>
      <c r="K14" s="55"/>
      <c r="L14" s="55"/>
      <c r="M14" s="50"/>
      <c r="N14" s="55"/>
      <c r="O14" s="55"/>
      <c r="P14" s="55"/>
      <c r="Q14" s="51"/>
      <c r="R14" s="51"/>
      <c r="S14" s="51"/>
    </row>
    <row r="15" spans="1:19" s="52" customFormat="1" ht="12.75">
      <c r="A15" s="56"/>
      <c r="B15" s="57"/>
      <c r="C15" s="58"/>
      <c r="D15" s="58"/>
      <c r="E15" s="58"/>
      <c r="F15" s="58"/>
      <c r="G15" s="58"/>
      <c r="H15" s="58"/>
      <c r="I15" s="50"/>
      <c r="J15" s="55"/>
      <c r="K15" s="55"/>
      <c r="L15" s="55"/>
      <c r="M15" s="50"/>
      <c r="N15" s="55"/>
      <c r="O15" s="55"/>
      <c r="P15" s="55"/>
      <c r="Q15" s="51"/>
      <c r="R15" s="51"/>
      <c r="S15" s="51"/>
    </row>
    <row r="16" spans="1:19" s="34" customFormat="1" ht="15">
      <c r="A16" s="35"/>
      <c r="B16" s="59"/>
      <c r="C16" s="60"/>
      <c r="D16" s="61"/>
      <c r="E16" s="61"/>
      <c r="F16" s="62"/>
      <c r="G16" s="63" t="s">
        <v>18</v>
      </c>
      <c r="H16" s="64"/>
      <c r="I16" s="65"/>
      <c r="J16" s="65"/>
      <c r="K16" s="65"/>
      <c r="L16" s="65"/>
      <c r="M16" s="65"/>
      <c r="N16" s="65"/>
      <c r="O16" s="66"/>
      <c r="P16" s="66"/>
      <c r="Q16" s="33"/>
      <c r="R16" s="33"/>
      <c r="S16" s="33"/>
    </row>
    <row r="17" spans="1:19" s="34" customFormat="1" ht="15">
      <c r="A17" s="36"/>
      <c r="B17" s="59"/>
      <c r="C17" s="60"/>
      <c r="D17" s="61"/>
      <c r="E17" s="61"/>
      <c r="F17" s="62"/>
      <c r="G17" s="63"/>
      <c r="H17" s="67"/>
      <c r="I17" s="65"/>
      <c r="J17" s="65"/>
      <c r="K17" s="65"/>
      <c r="L17" s="65"/>
      <c r="M17" s="65"/>
      <c r="N17" s="65"/>
      <c r="O17" s="66"/>
      <c r="P17" s="66"/>
      <c r="Q17" s="33"/>
      <c r="R17" s="33"/>
      <c r="S17" s="33"/>
    </row>
    <row r="18" spans="1:19" s="34" customFormat="1" ht="25.5">
      <c r="A18" s="68" t="s">
        <v>23</v>
      </c>
      <c r="B18" s="69" t="s">
        <v>17</v>
      </c>
      <c r="C18" s="70">
        <v>1809.44</v>
      </c>
      <c r="D18" s="70">
        <v>996.21</v>
      </c>
      <c r="E18" s="70">
        <v>2318.06</v>
      </c>
      <c r="F18" s="71">
        <v>5832</v>
      </c>
      <c r="G18" s="63" t="s">
        <v>18</v>
      </c>
      <c r="H18" s="64" t="s">
        <v>22</v>
      </c>
      <c r="I18" s="65">
        <v>30.5</v>
      </c>
      <c r="J18" s="65">
        <v>209</v>
      </c>
      <c r="K18" s="65">
        <v>8.3</v>
      </c>
      <c r="L18" s="65">
        <v>82.28</v>
      </c>
      <c r="M18" s="65">
        <v>19.6</v>
      </c>
      <c r="N18" s="65">
        <v>320.6</v>
      </c>
      <c r="O18" s="65">
        <v>12.3</v>
      </c>
      <c r="P18" s="65">
        <f>95143/1000</f>
        <v>95.143</v>
      </c>
      <c r="Q18" s="33"/>
      <c r="R18" s="33"/>
      <c r="S18" s="33"/>
    </row>
    <row r="19" spans="1:19" s="34" customFormat="1" ht="15">
      <c r="A19" s="41"/>
      <c r="B19" s="59"/>
      <c r="C19" s="61"/>
      <c r="D19" s="61"/>
      <c r="E19" s="61"/>
      <c r="F19" s="62"/>
      <c r="G19" s="72"/>
      <c r="H19" s="73"/>
      <c r="I19" s="74"/>
      <c r="J19" s="75"/>
      <c r="K19" s="75"/>
      <c r="L19" s="75"/>
      <c r="M19" s="75"/>
      <c r="N19" s="75"/>
      <c r="O19" s="75"/>
      <c r="P19" s="75"/>
      <c r="Q19" s="33"/>
      <c r="R19" s="33"/>
      <c r="S19" s="33"/>
    </row>
    <row r="20" spans="1:19" s="34" customFormat="1" ht="15">
      <c r="A20" s="41"/>
      <c r="B20" s="59"/>
      <c r="C20" s="61"/>
      <c r="D20" s="61"/>
      <c r="E20" s="61"/>
      <c r="F20" s="62"/>
      <c r="G20" s="72"/>
      <c r="H20" s="73"/>
      <c r="I20" s="74"/>
      <c r="J20" s="75"/>
      <c r="K20" s="75"/>
      <c r="L20" s="75"/>
      <c r="M20" s="75"/>
      <c r="N20" s="75"/>
      <c r="O20" s="75"/>
      <c r="P20" s="75"/>
      <c r="Q20" s="33"/>
      <c r="R20" s="33"/>
      <c r="S20" s="33"/>
    </row>
    <row r="21" spans="1:20" ht="15">
      <c r="A21" s="35"/>
      <c r="B21" s="30"/>
      <c r="C21" s="76"/>
      <c r="D21" s="76"/>
      <c r="E21" s="76"/>
      <c r="F21" s="76"/>
      <c r="G21" s="77"/>
      <c r="H21" s="77"/>
      <c r="I21" s="76"/>
      <c r="J21" s="76"/>
      <c r="K21" s="76"/>
      <c r="L21" s="76"/>
      <c r="M21" s="76"/>
      <c r="N21" s="76"/>
      <c r="O21" s="76"/>
      <c r="P21" s="76"/>
      <c r="Q21" s="78"/>
      <c r="R21" s="78"/>
      <c r="S21" s="78"/>
      <c r="T21" s="79"/>
    </row>
    <row r="22" spans="1:19" ht="15">
      <c r="A22" s="35"/>
      <c r="B22" s="30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80"/>
      <c r="R22" s="80"/>
      <c r="S22" s="80"/>
    </row>
    <row r="23" spans="1:19" ht="15">
      <c r="A23" s="81" t="s">
        <v>24</v>
      </c>
      <c r="B23" s="81"/>
      <c r="C23" s="82">
        <f>SUM(C10:C22)</f>
        <v>1876.96</v>
      </c>
      <c r="D23" s="82">
        <f>SUM(D10:D22)</f>
        <v>1024.94</v>
      </c>
      <c r="E23" s="82">
        <f>E10+E13+E14+E18</f>
        <v>2318.06</v>
      </c>
      <c r="F23" s="82">
        <f>F10+F13+F14+F18</f>
        <v>5832</v>
      </c>
      <c r="G23" s="82"/>
      <c r="H23" s="82"/>
      <c r="I23" s="82"/>
      <c r="J23" s="82"/>
      <c r="K23" s="82"/>
      <c r="L23" s="82">
        <f>SUM(L15:L22)</f>
        <v>82.28</v>
      </c>
      <c r="M23" s="82">
        <f>SUM(M10:M22)</f>
        <v>20.3</v>
      </c>
      <c r="N23" s="82">
        <f>SUM(N10:N22)</f>
        <v>320.6</v>
      </c>
      <c r="O23" s="82">
        <f>SUM(O10:O22)</f>
        <v>29.8</v>
      </c>
      <c r="P23" s="82">
        <f>SUM(P10:P22)</f>
        <v>139.258</v>
      </c>
      <c r="Q23" s="80"/>
      <c r="R23" s="80"/>
      <c r="S23" s="80"/>
    </row>
    <row r="24" spans="1:19" ht="15">
      <c r="A24" s="83"/>
      <c r="B24" s="83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80"/>
      <c r="R24" s="80"/>
      <c r="S24" s="80"/>
    </row>
    <row r="25" spans="1:19" ht="15">
      <c r="A25" s="84"/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5">
      <c r="A26" s="84"/>
      <c r="B26" s="84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s="7" customFormat="1" ht="15">
      <c r="A27" s="1"/>
      <c r="B27" s="1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7"/>
      <c r="S27" s="87"/>
    </row>
    <row r="28" spans="3:19" ht="15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0"/>
      <c r="R28" s="80"/>
      <c r="S28" s="80"/>
    </row>
    <row r="29" spans="1:19" ht="12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Q29" s="85"/>
      <c r="R29" s="85"/>
      <c r="S29" s="85"/>
    </row>
    <row r="30" spans="9:19" ht="4.5" customHeight="1" hidden="1">
      <c r="I30" s="89"/>
      <c r="Q30" s="85"/>
      <c r="R30" s="85"/>
      <c r="S30" s="85"/>
    </row>
    <row r="33" ht="15">
      <c r="A33" s="90"/>
    </row>
    <row r="34" ht="15">
      <c r="A34" s="90"/>
    </row>
    <row r="35" ht="15">
      <c r="A35" s="90"/>
    </row>
    <row r="36" ht="15">
      <c r="A36" s="90"/>
    </row>
  </sheetData>
  <sheetProtection/>
  <mergeCells count="46">
    <mergeCell ref="M12:M15"/>
    <mergeCell ref="N12:N15"/>
    <mergeCell ref="O12:O15"/>
    <mergeCell ref="P12:P15"/>
    <mergeCell ref="G12:G15"/>
    <mergeCell ref="H12:H15"/>
    <mergeCell ref="I12:I15"/>
    <mergeCell ref="J12:J15"/>
    <mergeCell ref="K12:K15"/>
    <mergeCell ref="L12:L15"/>
    <mergeCell ref="M10:M11"/>
    <mergeCell ref="N10:N11"/>
    <mergeCell ref="O10:O11"/>
    <mergeCell ref="P10:P11"/>
    <mergeCell ref="A12:A15"/>
    <mergeCell ref="B12:B15"/>
    <mergeCell ref="C12:C15"/>
    <mergeCell ref="D12:D15"/>
    <mergeCell ref="E12:E15"/>
    <mergeCell ref="F12:F15"/>
    <mergeCell ref="G10:G11"/>
    <mergeCell ref="H10:H11"/>
    <mergeCell ref="I10:I11"/>
    <mergeCell ref="J10:J11"/>
    <mergeCell ref="K10:K11"/>
    <mergeCell ref="L10:L11"/>
    <mergeCell ref="E6:E7"/>
    <mergeCell ref="F6:F7"/>
    <mergeCell ref="G6:G7"/>
    <mergeCell ref="H6:L6"/>
    <mergeCell ref="M6:P6"/>
    <mergeCell ref="B10:B11"/>
    <mergeCell ref="C10:C11"/>
    <mergeCell ref="D10:D11"/>
    <mergeCell ref="E10:E11"/>
    <mergeCell ref="F10:F11"/>
    <mergeCell ref="L1:P1"/>
    <mergeCell ref="B2:M2"/>
    <mergeCell ref="A3:P3"/>
    <mergeCell ref="F4:H4"/>
    <mergeCell ref="A5:A7"/>
    <mergeCell ref="B5:B7"/>
    <mergeCell ref="C5:F5"/>
    <mergeCell ref="G5:P5"/>
    <mergeCell ref="C6:C7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6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5.00390625" style="1" customWidth="1"/>
    <col min="2" max="2" width="14.421875" style="1" customWidth="1"/>
    <col min="3" max="3" width="9.28125" style="1" customWidth="1"/>
    <col min="4" max="4" width="8.7109375" style="1" customWidth="1"/>
    <col min="5" max="5" width="8.421875" style="1" customWidth="1"/>
    <col min="6" max="6" width="7.7109375" style="1" customWidth="1"/>
    <col min="7" max="7" width="23.8515625" style="1" customWidth="1"/>
    <col min="8" max="8" width="11.140625" style="1" customWidth="1"/>
    <col min="9" max="9" width="10.421875" style="1" customWidth="1"/>
    <col min="10" max="11" width="10.7109375" style="1" customWidth="1"/>
    <col min="12" max="12" width="11.00390625" style="1" customWidth="1"/>
    <col min="13" max="13" width="10.140625" style="1" customWidth="1"/>
    <col min="14" max="14" width="10.57421875" style="1" customWidth="1"/>
    <col min="15" max="15" width="9.00390625" style="1" customWidth="1"/>
    <col min="16" max="16" width="11.28125" style="1" customWidth="1"/>
    <col min="17" max="19" width="7.00390625" style="1" customWidth="1"/>
    <col min="20" max="16384" width="9.140625" style="1" customWidth="1"/>
  </cols>
  <sheetData>
    <row r="1" spans="12:19" ht="10.5" customHeight="1">
      <c r="L1" s="2"/>
      <c r="M1" s="2"/>
      <c r="N1" s="2"/>
      <c r="O1" s="2"/>
      <c r="P1" s="2"/>
      <c r="Q1" s="3"/>
      <c r="R1" s="3"/>
      <c r="S1" s="3"/>
    </row>
    <row r="2" spans="2:13" ht="22.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</row>
    <row r="4" spans="6:8" s="7" customFormat="1" ht="28.5" customHeight="1">
      <c r="F4" s="8" t="s">
        <v>25</v>
      </c>
      <c r="G4" s="8"/>
      <c r="H4" s="8"/>
    </row>
    <row r="5" spans="1:19" ht="28.5" customHeight="1">
      <c r="A5" s="9" t="s">
        <v>3</v>
      </c>
      <c r="B5" s="10" t="s">
        <v>4</v>
      </c>
      <c r="C5" s="11" t="s">
        <v>26</v>
      </c>
      <c r="D5" s="12"/>
      <c r="E5" s="12"/>
      <c r="F5" s="13"/>
      <c r="G5" s="14" t="s">
        <v>6</v>
      </c>
      <c r="H5" s="15"/>
      <c r="I5" s="15"/>
      <c r="J5" s="15"/>
      <c r="K5" s="15"/>
      <c r="L5" s="15"/>
      <c r="M5" s="15"/>
      <c r="N5" s="15"/>
      <c r="O5" s="15"/>
      <c r="P5" s="16"/>
      <c r="Q5" s="17"/>
      <c r="R5" s="17"/>
      <c r="S5" s="17"/>
    </row>
    <row r="6" spans="1:19" ht="21.75" customHeight="1">
      <c r="A6" s="18"/>
      <c r="B6" s="19"/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1" t="s">
        <v>12</v>
      </c>
      <c r="I6" s="21"/>
      <c r="J6" s="22"/>
      <c r="K6" s="22"/>
      <c r="L6" s="22"/>
      <c r="M6" s="23" t="s">
        <v>13</v>
      </c>
      <c r="N6" s="15"/>
      <c r="O6" s="15"/>
      <c r="P6" s="16"/>
      <c r="Q6" s="17"/>
      <c r="R6" s="17"/>
      <c r="S6" s="17"/>
    </row>
    <row r="7" spans="1:19" ht="55.5" customHeight="1">
      <c r="A7" s="24"/>
      <c r="B7" s="25"/>
      <c r="C7" s="20"/>
      <c r="D7" s="20"/>
      <c r="E7" s="20"/>
      <c r="F7" s="20"/>
      <c r="G7" s="22"/>
      <c r="H7" s="26" t="s">
        <v>14</v>
      </c>
      <c r="I7" s="27" t="s">
        <v>7</v>
      </c>
      <c r="J7" s="27" t="s">
        <v>8</v>
      </c>
      <c r="K7" s="27" t="s">
        <v>9</v>
      </c>
      <c r="L7" s="27" t="s">
        <v>15</v>
      </c>
      <c r="M7" s="27" t="s">
        <v>7</v>
      </c>
      <c r="N7" s="27" t="s">
        <v>8</v>
      </c>
      <c r="O7" s="27" t="s">
        <v>9</v>
      </c>
      <c r="P7" s="27" t="s">
        <v>15</v>
      </c>
      <c r="Q7" s="28"/>
      <c r="R7" s="28"/>
      <c r="S7" s="28"/>
    </row>
    <row r="8" spans="1:19" s="34" customFormat="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32"/>
      <c r="Q8" s="33"/>
      <c r="R8" s="33"/>
      <c r="S8" s="33"/>
    </row>
    <row r="9" spans="1:19" s="34" customFormat="1" ht="12.75">
      <c r="A9" s="35"/>
      <c r="B9" s="30"/>
      <c r="C9" s="31"/>
      <c r="D9" s="31"/>
      <c r="E9" s="31"/>
      <c r="F9" s="31"/>
      <c r="G9" s="31"/>
      <c r="H9" s="31"/>
      <c r="I9" s="31"/>
      <c r="J9" s="30"/>
      <c r="K9" s="31"/>
      <c r="L9" s="32"/>
      <c r="M9" s="32"/>
      <c r="N9" s="31"/>
      <c r="O9" s="32"/>
      <c r="P9" s="32"/>
      <c r="Q9" s="33"/>
      <c r="R9" s="33"/>
      <c r="S9" s="33"/>
    </row>
    <row r="10" spans="1:19" s="34" customFormat="1" ht="12.75">
      <c r="A10" s="36" t="s">
        <v>16</v>
      </c>
      <c r="B10" s="37" t="s">
        <v>17</v>
      </c>
      <c r="C10" s="38"/>
      <c r="D10" s="38"/>
      <c r="E10" s="39"/>
      <c r="F10" s="39"/>
      <c r="G10" s="38" t="s">
        <v>18</v>
      </c>
      <c r="H10" s="38" t="s">
        <v>19</v>
      </c>
      <c r="I10" s="38"/>
      <c r="J10" s="37"/>
      <c r="K10" s="38"/>
      <c r="L10" s="40"/>
      <c r="M10" s="40"/>
      <c r="N10" s="38"/>
      <c r="O10" s="40"/>
      <c r="P10" s="40"/>
      <c r="Q10" s="33"/>
      <c r="R10" s="33"/>
      <c r="S10" s="33"/>
    </row>
    <row r="11" spans="1:19" s="34" customFormat="1" ht="12.75">
      <c r="A11" s="41" t="s">
        <v>20</v>
      </c>
      <c r="B11" s="42"/>
      <c r="C11" s="43"/>
      <c r="D11" s="44"/>
      <c r="E11" s="45"/>
      <c r="F11" s="45"/>
      <c r="G11" s="44"/>
      <c r="H11" s="43"/>
      <c r="I11" s="44"/>
      <c r="J11" s="42"/>
      <c r="K11" s="44"/>
      <c r="L11" s="46"/>
      <c r="M11" s="46"/>
      <c r="N11" s="44"/>
      <c r="O11" s="46"/>
      <c r="P11" s="46"/>
      <c r="Q11" s="33"/>
      <c r="R11" s="33"/>
      <c r="S11" s="33"/>
    </row>
    <row r="12" spans="1:19" s="52" customFormat="1" ht="15" customHeight="1">
      <c r="A12" s="91" t="s">
        <v>21</v>
      </c>
      <c r="B12" s="48" t="s">
        <v>17</v>
      </c>
      <c r="C12" s="49"/>
      <c r="D12" s="49"/>
      <c r="E12" s="49"/>
      <c r="F12" s="49"/>
      <c r="G12" s="49" t="s">
        <v>18</v>
      </c>
      <c r="H12" s="49" t="s">
        <v>22</v>
      </c>
      <c r="I12" s="50"/>
      <c r="J12" s="49"/>
      <c r="K12" s="49"/>
      <c r="L12" s="49"/>
      <c r="M12" s="50"/>
      <c r="N12" s="49"/>
      <c r="O12" s="49"/>
      <c r="P12" s="49"/>
      <c r="Q12" s="51"/>
      <c r="R12" s="51"/>
      <c r="S12" s="51"/>
    </row>
    <row r="13" spans="1:19" s="52" customFormat="1" ht="12.75">
      <c r="A13" s="92"/>
      <c r="B13" s="54"/>
      <c r="C13" s="55"/>
      <c r="D13" s="55"/>
      <c r="E13" s="55"/>
      <c r="F13" s="55"/>
      <c r="G13" s="55"/>
      <c r="H13" s="55"/>
      <c r="I13" s="50"/>
      <c r="J13" s="55"/>
      <c r="K13" s="55"/>
      <c r="L13" s="55"/>
      <c r="M13" s="50"/>
      <c r="N13" s="55"/>
      <c r="O13" s="55"/>
      <c r="P13" s="55"/>
      <c r="Q13" s="51"/>
      <c r="R13" s="51"/>
      <c r="S13" s="51"/>
    </row>
    <row r="14" spans="1:19" s="52" customFormat="1" ht="12.75">
      <c r="A14" s="92"/>
      <c r="B14" s="54"/>
      <c r="C14" s="55"/>
      <c r="D14" s="55"/>
      <c r="E14" s="55"/>
      <c r="F14" s="55"/>
      <c r="G14" s="55"/>
      <c r="H14" s="55"/>
      <c r="I14" s="50"/>
      <c r="J14" s="55"/>
      <c r="K14" s="55"/>
      <c r="L14" s="55"/>
      <c r="M14" s="50"/>
      <c r="N14" s="55"/>
      <c r="O14" s="55"/>
      <c r="P14" s="55"/>
      <c r="Q14" s="51"/>
      <c r="R14" s="51"/>
      <c r="S14" s="51"/>
    </row>
    <row r="15" spans="1:19" s="52" customFormat="1" ht="12.75">
      <c r="A15" s="93"/>
      <c r="B15" s="57"/>
      <c r="C15" s="58"/>
      <c r="D15" s="58"/>
      <c r="E15" s="58"/>
      <c r="F15" s="58"/>
      <c r="G15" s="58"/>
      <c r="H15" s="58"/>
      <c r="I15" s="50"/>
      <c r="J15" s="55"/>
      <c r="K15" s="55"/>
      <c r="L15" s="55"/>
      <c r="M15" s="50"/>
      <c r="N15" s="55"/>
      <c r="O15" s="55"/>
      <c r="P15" s="55"/>
      <c r="Q15" s="51"/>
      <c r="R15" s="51"/>
      <c r="S15" s="51"/>
    </row>
    <row r="16" spans="1:19" s="34" customFormat="1" ht="15">
      <c r="A16" s="35" t="s">
        <v>27</v>
      </c>
      <c r="B16" s="59" t="s">
        <v>17</v>
      </c>
      <c r="C16" s="60">
        <f>1655180/1000</f>
        <v>1655.18</v>
      </c>
      <c r="D16" s="61">
        <v>2039.33</v>
      </c>
      <c r="E16" s="61">
        <v>2762.32</v>
      </c>
      <c r="F16" s="62">
        <v>2671.58</v>
      </c>
      <c r="G16" s="63" t="s">
        <v>18</v>
      </c>
      <c r="H16" s="64" t="s">
        <v>22</v>
      </c>
      <c r="I16" s="65">
        <v>100.47</v>
      </c>
      <c r="J16" s="65">
        <v>126.98</v>
      </c>
      <c r="K16" s="65">
        <v>8.36</v>
      </c>
      <c r="L16" s="65">
        <v>4.71</v>
      </c>
      <c r="M16" s="65">
        <f>107124.27/1000</f>
        <v>107.12427000000001</v>
      </c>
      <c r="N16" s="65">
        <f>121708.55/1000</f>
        <v>121.70855</v>
      </c>
      <c r="O16" s="66">
        <v>13.4</v>
      </c>
      <c r="P16" s="66">
        <v>6.11</v>
      </c>
      <c r="Q16" s="33"/>
      <c r="R16" s="33"/>
      <c r="S16" s="33"/>
    </row>
    <row r="17" spans="1:19" s="34" customFormat="1" ht="15">
      <c r="A17" s="36"/>
      <c r="B17" s="59"/>
      <c r="C17" s="60"/>
      <c r="D17" s="61"/>
      <c r="E17" s="61"/>
      <c r="F17" s="62"/>
      <c r="G17" s="63"/>
      <c r="H17" s="67"/>
      <c r="I17" s="65"/>
      <c r="J17" s="65"/>
      <c r="K17" s="65"/>
      <c r="L17" s="65"/>
      <c r="M17" s="65"/>
      <c r="N17" s="65"/>
      <c r="O17" s="66"/>
      <c r="P17" s="66"/>
      <c r="Q17" s="33"/>
      <c r="R17" s="33"/>
      <c r="S17" s="33"/>
    </row>
    <row r="18" spans="1:19" s="34" customFormat="1" ht="25.5">
      <c r="A18" s="68" t="s">
        <v>23</v>
      </c>
      <c r="B18" s="69" t="s">
        <v>17</v>
      </c>
      <c r="C18" s="70"/>
      <c r="D18" s="70">
        <v>1283.51</v>
      </c>
      <c r="E18" s="70"/>
      <c r="F18" s="71"/>
      <c r="G18" s="63" t="s">
        <v>18</v>
      </c>
      <c r="H18" s="64" t="s">
        <v>22</v>
      </c>
      <c r="I18" s="65"/>
      <c r="J18" s="65">
        <v>86.37</v>
      </c>
      <c r="K18" s="65"/>
      <c r="L18" s="65"/>
      <c r="M18" s="65"/>
      <c r="N18" s="65">
        <f>76317.58/1000</f>
        <v>76.31758</v>
      </c>
      <c r="O18" s="65"/>
      <c r="P18" s="65"/>
      <c r="Q18" s="33"/>
      <c r="R18" s="33"/>
      <c r="S18" s="33"/>
    </row>
    <row r="19" spans="1:19" s="34" customFormat="1" ht="15">
      <c r="A19" s="41"/>
      <c r="B19" s="59"/>
      <c r="C19" s="61"/>
      <c r="D19" s="61"/>
      <c r="E19" s="61"/>
      <c r="F19" s="62"/>
      <c r="G19" s="72"/>
      <c r="H19" s="73"/>
      <c r="I19" s="74"/>
      <c r="J19" s="75"/>
      <c r="K19" s="75"/>
      <c r="L19" s="75"/>
      <c r="M19" s="75"/>
      <c r="N19" s="75"/>
      <c r="O19" s="75"/>
      <c r="P19" s="75"/>
      <c r="Q19" s="33"/>
      <c r="R19" s="33"/>
      <c r="S19" s="33"/>
    </row>
    <row r="20" spans="1:19" s="34" customFormat="1" ht="15">
      <c r="A20" s="41"/>
      <c r="B20" s="59"/>
      <c r="C20" s="61"/>
      <c r="D20" s="61"/>
      <c r="E20" s="61"/>
      <c r="F20" s="62"/>
      <c r="G20" s="72"/>
      <c r="H20" s="73"/>
      <c r="I20" s="74"/>
      <c r="J20" s="75"/>
      <c r="K20" s="75"/>
      <c r="L20" s="75"/>
      <c r="M20" s="75"/>
      <c r="N20" s="75"/>
      <c r="O20" s="75"/>
      <c r="P20" s="75"/>
      <c r="Q20" s="33"/>
      <c r="R20" s="33"/>
      <c r="S20" s="33"/>
    </row>
    <row r="21" spans="1:20" ht="15">
      <c r="A21" s="35"/>
      <c r="B21" s="30"/>
      <c r="C21" s="76"/>
      <c r="D21" s="76"/>
      <c r="E21" s="76"/>
      <c r="F21" s="76"/>
      <c r="G21" s="77"/>
      <c r="H21" s="77"/>
      <c r="I21" s="76"/>
      <c r="J21" s="76"/>
      <c r="K21" s="76"/>
      <c r="L21" s="76"/>
      <c r="M21" s="76"/>
      <c r="N21" s="76"/>
      <c r="O21" s="76"/>
      <c r="P21" s="76"/>
      <c r="Q21" s="78"/>
      <c r="R21" s="78"/>
      <c r="S21" s="78"/>
      <c r="T21" s="79"/>
    </row>
    <row r="22" spans="1:19" ht="15">
      <c r="A22" s="35"/>
      <c r="B22" s="30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80"/>
      <c r="R22" s="80"/>
      <c r="S22" s="80"/>
    </row>
    <row r="23" spans="1:19" ht="15">
      <c r="A23" s="81" t="s">
        <v>24</v>
      </c>
      <c r="B23" s="81"/>
      <c r="C23" s="94">
        <f>SUM(C10:C22)</f>
        <v>1655.18</v>
      </c>
      <c r="D23" s="94">
        <f>SUM(D10:D22)</f>
        <v>3322.84</v>
      </c>
      <c r="E23" s="94">
        <f>SUM(E10:E22)</f>
        <v>2762.32</v>
      </c>
      <c r="F23" s="94">
        <f>SUM(F10:F22)</f>
        <v>2671.58</v>
      </c>
      <c r="G23" s="82"/>
      <c r="H23" s="82"/>
      <c r="I23" s="94">
        <f aca="true" t="shared" si="0" ref="I23:P23">SUM(I10:I22)</f>
        <v>100.47</v>
      </c>
      <c r="J23" s="94">
        <f t="shared" si="0"/>
        <v>213.35000000000002</v>
      </c>
      <c r="K23" s="94">
        <f t="shared" si="0"/>
        <v>8.36</v>
      </c>
      <c r="L23" s="94">
        <f t="shared" si="0"/>
        <v>4.71</v>
      </c>
      <c r="M23" s="94">
        <f t="shared" si="0"/>
        <v>107.12427000000001</v>
      </c>
      <c r="N23" s="94">
        <f t="shared" si="0"/>
        <v>198.02613000000002</v>
      </c>
      <c r="O23" s="94">
        <f t="shared" si="0"/>
        <v>13.4</v>
      </c>
      <c r="P23" s="94">
        <f t="shared" si="0"/>
        <v>6.11</v>
      </c>
      <c r="Q23" s="80"/>
      <c r="R23" s="80"/>
      <c r="S23" s="80"/>
    </row>
    <row r="24" spans="1:19" ht="15">
      <c r="A24" s="83"/>
      <c r="B24" s="83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80"/>
      <c r="R24" s="80"/>
      <c r="S24" s="80"/>
    </row>
    <row r="25" spans="1:19" ht="15">
      <c r="A25" s="84"/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5">
      <c r="A26" s="84"/>
      <c r="B26" s="84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s="7" customFormat="1" ht="15">
      <c r="A27" s="1"/>
      <c r="B27" s="1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7"/>
      <c r="S27" s="87"/>
    </row>
    <row r="28" spans="3:19" ht="15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0"/>
      <c r="R28" s="80"/>
      <c r="S28" s="80"/>
    </row>
    <row r="29" spans="1:19" ht="12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5"/>
      <c r="R29" s="85"/>
      <c r="S29" s="85"/>
    </row>
    <row r="30" spans="9:19" ht="4.5" customHeight="1" hidden="1">
      <c r="I30" s="89"/>
      <c r="Q30" s="85"/>
      <c r="R30" s="85"/>
      <c r="S30" s="85"/>
    </row>
    <row r="33" ht="15">
      <c r="A33" s="90"/>
    </row>
    <row r="34" ht="15">
      <c r="A34" s="90"/>
    </row>
    <row r="35" ht="15">
      <c r="A35" s="90"/>
    </row>
    <row r="36" ht="15">
      <c r="A36" s="90"/>
    </row>
  </sheetData>
  <sheetProtection/>
  <mergeCells count="46">
    <mergeCell ref="M12:M15"/>
    <mergeCell ref="N12:N15"/>
    <mergeCell ref="O12:O15"/>
    <mergeCell ref="P12:P15"/>
    <mergeCell ref="G12:G15"/>
    <mergeCell ref="H12:H15"/>
    <mergeCell ref="I12:I15"/>
    <mergeCell ref="J12:J15"/>
    <mergeCell ref="K12:K15"/>
    <mergeCell ref="L12:L15"/>
    <mergeCell ref="M10:M11"/>
    <mergeCell ref="N10:N11"/>
    <mergeCell ref="O10:O11"/>
    <mergeCell ref="P10:P11"/>
    <mergeCell ref="A12:A15"/>
    <mergeCell ref="B12:B15"/>
    <mergeCell ref="C12:C15"/>
    <mergeCell ref="D12:D15"/>
    <mergeCell ref="E12:E15"/>
    <mergeCell ref="F12:F15"/>
    <mergeCell ref="G10:G11"/>
    <mergeCell ref="H10:H11"/>
    <mergeCell ref="I10:I11"/>
    <mergeCell ref="J10:J11"/>
    <mergeCell ref="K10:K11"/>
    <mergeCell ref="L10:L11"/>
    <mergeCell ref="E6:E7"/>
    <mergeCell ref="F6:F7"/>
    <mergeCell ref="G6:G7"/>
    <mergeCell ref="H6:L6"/>
    <mergeCell ref="M6:P6"/>
    <mergeCell ref="B10:B11"/>
    <mergeCell ref="C10:C11"/>
    <mergeCell ref="D10:D11"/>
    <mergeCell ref="E10:E11"/>
    <mergeCell ref="F10:F11"/>
    <mergeCell ref="L1:P1"/>
    <mergeCell ref="B2:M2"/>
    <mergeCell ref="A3:P3"/>
    <mergeCell ref="F4:H4"/>
    <mergeCell ref="A5:A7"/>
    <mergeCell ref="B5:B7"/>
    <mergeCell ref="C5:F5"/>
    <mergeCell ref="G5:P5"/>
    <mergeCell ref="C6:C7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PEO6</dc:creator>
  <cp:keywords/>
  <dc:description/>
  <cp:lastModifiedBy>PEO6</cp:lastModifiedBy>
  <dcterms:created xsi:type="dcterms:W3CDTF">2020-03-27T06:18:08Z</dcterms:created>
  <dcterms:modified xsi:type="dcterms:W3CDTF">2020-03-27T06:18:38Z</dcterms:modified>
  <cp:category/>
  <cp:version/>
  <cp:contentType/>
  <cp:contentStatus/>
</cp:coreProperties>
</file>